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s personnels\Romiée\Carrières\Général\Documentation carrières\Poussières carrières\Caclul\"/>
    </mc:Choice>
  </mc:AlternateContent>
  <bookViews>
    <workbookView xWindow="0" yWindow="0" windowWidth="28800" windowHeight="12435"/>
  </bookViews>
  <sheets>
    <sheet name="8.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J39" i="1" s="1"/>
  <c r="K39" i="1" s="1"/>
</calcChain>
</file>

<file path=xl/sharedStrings.xml><?xml version="1.0" encoding="utf-8"?>
<sst xmlns="http://schemas.openxmlformats.org/spreadsheetml/2006/main" count="23" uniqueCount="23">
  <si>
    <t>Riverain de carrière</t>
  </si>
  <si>
    <t>Calcul des émissions éoliennes d'une carrière</t>
  </si>
  <si>
    <t xml:space="preserve"> </t>
  </si>
  <si>
    <t>Le coefficient de 365 vise à calculer les émissions par an</t>
  </si>
  <si>
    <t>I représente le pourcentage de temps au cours de l’année où la vitesse du vent libre a été &gt;19,3 km/h.</t>
  </si>
  <si>
    <t>Le facteur d'émission est ensuite à  multiplier par la surface de la carrière</t>
  </si>
  <si>
    <t>Facteur d'émission E [kg/an.m2] = 1,12 x 10(-4) x J x 1,7 x(S/1,5) x 365 x ((365 – P)/235) x (I/15)</t>
  </si>
  <si>
    <t>On prendra comme valeur pour l'exemple de calcul</t>
  </si>
  <si>
    <t>J pour les PM 2,5</t>
  </si>
  <si>
    <t>Facteur d'émission (FE) =</t>
  </si>
  <si>
    <t>S représente la teneur en silt (cad en limon) du matériau mis en œuvre, la limite granulométrique ayant été fixée ici à 75 micromètre,soit pour notre exemple en %</t>
  </si>
  <si>
    <t>I représente le pourcentage de temps au cours de l’année où la vitesse du vent libre a été &gt;19,3 km/h, soit dans notre exemple en %</t>
  </si>
  <si>
    <t>Production totale annuelle en kg de PM 2,5 suite à érosion éolienne</t>
  </si>
  <si>
    <t>On rappelle la formule du ponit 8.9 du guide EPA:</t>
  </si>
  <si>
    <t>Le coefficient de 1,12 est propre à la formule</t>
  </si>
  <si>
    <t>Le coefficient de 1,7 est propre à la formule</t>
  </si>
  <si>
    <t>Le coëfficient de 10(-4) vise à calculer par m2 et non par ha</t>
  </si>
  <si>
    <t>J représente la facteur aérodynamique des particules , qui dépend de leurs tailles, détaillé en page 22 du guide EPA</t>
  </si>
  <si>
    <t>S représente la teneur en silt (cad en limon) du matériau mis en œuvre, cad la part du matériaux susceptible d'envol</t>
  </si>
  <si>
    <t>P représente le nombre moyen de jours au cours de l’année où il y a eu précipitation d’au moins 0,254 mm</t>
  </si>
  <si>
    <t xml:space="preserve">P représente le nombre moyen de jours au cours de l’année où il y a eu précipitation d’au moins 0,254 mm, soit une valeur dans notre exemple de </t>
  </si>
  <si>
    <t xml:space="preserve">On trouve dès lors par application de la formule du point 8.9 du guide EPA et des données ci-avant: </t>
  </si>
  <si>
    <t>Soit pour une surfaçe de carrière de 25 ha, ce qui est égal 250.000 m2, une produciton totale annuelle de PM 2,5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</si>
</sst>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2" fontId="1" fillId="0" borderId="3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R19" sqref="R19"/>
    </sheetView>
  </sheetViews>
  <sheetFormatPr baseColWidth="10" defaultRowHeight="15" x14ac:dyDescent="0.25"/>
  <cols>
    <col min="11" max="11" width="12" bestFit="1" customWidth="1"/>
  </cols>
  <sheetData>
    <row r="1" spans="1:8" x14ac:dyDescent="0.25">
      <c r="A1" t="s">
        <v>0</v>
      </c>
    </row>
    <row r="2" spans="1:8" x14ac:dyDescent="0.25">
      <c r="A2" t="s">
        <v>2</v>
      </c>
    </row>
    <row r="8" spans="1:8" x14ac:dyDescent="0.25">
      <c r="C8" s="1" t="s">
        <v>1</v>
      </c>
    </row>
    <row r="11" spans="1:8" x14ac:dyDescent="0.25">
      <c r="A11" t="s">
        <v>13</v>
      </c>
    </row>
    <row r="13" spans="1:8" x14ac:dyDescent="0.25">
      <c r="A13" s="2" t="s">
        <v>6</v>
      </c>
      <c r="B13" s="3"/>
      <c r="C13" s="3"/>
      <c r="D13" s="3"/>
      <c r="E13" s="3"/>
      <c r="F13" s="3"/>
      <c r="G13" s="3"/>
      <c r="H13" s="4"/>
    </row>
    <row r="15" spans="1:8" x14ac:dyDescent="0.25">
      <c r="A15" t="s">
        <v>14</v>
      </c>
    </row>
    <row r="16" spans="1:8" x14ac:dyDescent="0.25">
      <c r="A16" t="s">
        <v>16</v>
      </c>
    </row>
    <row r="17" spans="1:15" x14ac:dyDescent="0.25">
      <c r="A17" t="s">
        <v>15</v>
      </c>
    </row>
    <row r="18" spans="1:15" x14ac:dyDescent="0.25">
      <c r="A18" t="s">
        <v>17</v>
      </c>
    </row>
    <row r="19" spans="1:15" x14ac:dyDescent="0.25">
      <c r="A19" t="s">
        <v>18</v>
      </c>
    </row>
    <row r="20" spans="1:15" x14ac:dyDescent="0.25">
      <c r="A20" t="s">
        <v>3</v>
      </c>
    </row>
    <row r="21" spans="1:15" x14ac:dyDescent="0.25">
      <c r="A21" t="s">
        <v>19</v>
      </c>
    </row>
    <row r="22" spans="1:15" x14ac:dyDescent="0.25">
      <c r="A22" t="s">
        <v>4</v>
      </c>
    </row>
    <row r="24" spans="1:15" x14ac:dyDescent="0.25">
      <c r="A24" t="s">
        <v>5</v>
      </c>
    </row>
    <row r="26" spans="1:15" x14ac:dyDescent="0.25">
      <c r="A26" t="s">
        <v>7</v>
      </c>
    </row>
    <row r="28" spans="1:15" x14ac:dyDescent="0.25">
      <c r="A28" t="s">
        <v>8</v>
      </c>
      <c r="O28">
        <v>0.2</v>
      </c>
    </row>
    <row r="29" spans="1:15" ht="15.75" x14ac:dyDescent="0.25">
      <c r="A29" s="8" t="s">
        <v>10</v>
      </c>
      <c r="O29">
        <v>2</v>
      </c>
    </row>
    <row r="30" spans="1:15" ht="15.75" x14ac:dyDescent="0.25">
      <c r="A30" s="8" t="s">
        <v>20</v>
      </c>
      <c r="O30">
        <v>100</v>
      </c>
    </row>
    <row r="31" spans="1:15" x14ac:dyDescent="0.25">
      <c r="A31" t="s">
        <v>11</v>
      </c>
      <c r="O31">
        <v>5</v>
      </c>
    </row>
    <row r="33" spans="1:11" x14ac:dyDescent="0.25">
      <c r="A33" t="s">
        <v>21</v>
      </c>
    </row>
    <row r="35" spans="1:11" x14ac:dyDescent="0.25">
      <c r="A35" s="2" t="s">
        <v>9</v>
      </c>
      <c r="B35" s="6"/>
      <c r="C35" s="6"/>
      <c r="D35" s="6"/>
      <c r="E35" s="6"/>
      <c r="F35" s="6"/>
      <c r="G35" s="6"/>
      <c r="H35" s="6"/>
      <c r="I35" s="6"/>
      <c r="J35" s="6"/>
      <c r="K35" s="7">
        <f>1.12*0.0001*O28*1.7*(O29/1.5)*365*((365-O30)/235)*(O31/15)</f>
        <v>6.9660293144208022E-3</v>
      </c>
    </row>
    <row r="37" spans="1:11" x14ac:dyDescent="0.25">
      <c r="A37" t="s">
        <v>22</v>
      </c>
    </row>
    <row r="39" spans="1:11" x14ac:dyDescent="0.25">
      <c r="A39" s="2" t="s">
        <v>12</v>
      </c>
      <c r="B39" s="6"/>
      <c r="C39" s="6"/>
      <c r="D39" s="6"/>
      <c r="E39" s="6"/>
      <c r="F39" s="6"/>
      <c r="G39" s="6"/>
      <c r="H39" s="6"/>
      <c r="I39" s="6">
        <v>250000</v>
      </c>
      <c r="J39" s="6">
        <f>K35</f>
        <v>6.9660293144208022E-3</v>
      </c>
      <c r="K39" s="5">
        <f>I39*J39</f>
        <v>1741.5073286052007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8.9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2022-09-12T08:53:44Z</dcterms:created>
  <dcterms:modified xsi:type="dcterms:W3CDTF">2022-09-12T10:08:11Z</dcterms:modified>
</cp:coreProperties>
</file>